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80" windowHeight="75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<sst xmlns="http://schemas.openxmlformats.org/spreadsheetml/2006/main" count="9" uniqueCount="9">
  <si>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Volgrechtcalculator - Calculateur du droit de suite</t>
  </si>
  <si>
    <t>Doorverkoopprijs (excl. BTW) / Prix de revente (excl. TVA)</t>
  </si>
  <si>
    <t>Volgrecht / Droit de suite</t>
  </si>
  <si>
    <t>Detail berekeningswijze - Détail Mode de calcul</t>
  </si>
  <si>
    <t>Restant / Reste</t>
  </si>
  <si>
    <t>%</t>
  </si>
  <si>
    <t>Schijven - Tranches</t>
  </si>
  <si>
    <t>Volgrecht per schijf - Droit de suite par tranche</t>
  </si>
  <si>
    <t>Bedrag per schijf / montant par tranche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</si>
</sst>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wrapText="1"/>
    </xf>
    <xf numFmtId="2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4">
      <selection activeCell="B15" sqref="B15"/>
    </sheetView>
  </sheetViews>
  <sheetFormatPr defaultColWidth="11.421875" defaultRowHeight="12.75"/>
  <cols>
    <col min="1" max="1" width="29.28125" style="0" customWidth="1"/>
    <col min="2" max="2" width="12.8515625" style="0" customWidth="1"/>
    <col min="3" max="3" width="13.28125" style="0" customWidth="1"/>
    <col min="4" max="4" width="12.140625" style="0" customWidth="1"/>
    <col min="5" max="5" width="9.140625" style="0" customWidth="1"/>
    <col min="6" max="6" width="15.28125" style="1" customWidth="1"/>
  </cols>
  <sheetData>
    <row r="1" spans="1:6" ht="18">
      <c r="A1" s="24" t="s">
        <v>0</v>
      </c>
      <c r="B1" s="25"/>
      <c r="C1" s="25"/>
      <c r="D1" s="25"/>
      <c r="E1" s="25"/>
      <c r="F1" s="25"/>
    </row>
    <row r="7" spans="1:2" ht="33" customHeight="1" thickBot="1">
      <c r="A7" s="4" t="s">
        <v>1</v>
      </c>
      <c r="B7" s="20"/>
    </row>
    <row r="8" spans="1:2" ht="37.5" customHeight="1" thickBot="1" thickTop="1">
      <c r="A8" s="8" t="s">
        <v>2</v>
      </c>
      <c r="B8" s="9">
        <f>SUM(F15:F19)</f>
        <v>0</v>
      </c>
    </row>
    <row r="9" spans="1:2" ht="13.5" thickTop="1">
      <c r="A9" s="2"/>
      <c r="B9" s="3"/>
    </row>
    <row r="10" spans="1:2" ht="12.75">
      <c r="A10" s="2"/>
      <c r="B10" s="3"/>
    </row>
    <row r="11" spans="1:2" ht="12.75">
      <c r="A11" s="2"/>
      <c r="B11" s="3"/>
    </row>
    <row r="12" spans="1:6" ht="15.75">
      <c r="A12" s="22" t="s">
        <v>3</v>
      </c>
      <c r="B12" s="23"/>
      <c r="C12" s="23"/>
      <c r="D12" s="23"/>
      <c r="E12" s="23"/>
      <c r="F12" s="23"/>
    </row>
    <row r="13" spans="1:6" s="7" customFormat="1" ht="16.5" thickBot="1">
      <c r="A13" s="5"/>
      <c r="B13" s="6"/>
      <c r="C13" s="6"/>
      <c r="D13" s="6"/>
      <c r="E13" s="6"/>
      <c r="F13" s="6"/>
    </row>
    <row r="14" spans="1:6" ht="60" customHeight="1" thickTop="1">
      <c r="A14" s="10" t="s">
        <v>4</v>
      </c>
      <c r="B14" s="11" t="s">
        <v>8</v>
      </c>
      <c r="C14" s="21" t="s">
        <v>6</v>
      </c>
      <c r="D14" s="21"/>
      <c r="E14" s="12" t="s">
        <v>5</v>
      </c>
      <c r="F14" s="13" t="s">
        <v>7</v>
      </c>
    </row>
    <row r="15" spans="1:6" ht="22.5" customHeight="1">
      <c r="A15" s="14"/>
      <c r="B15" s="15">
        <f>IF(B7-D15&lt;0,+B7,D15)</f>
        <v>0</v>
      </c>
      <c r="C15" s="15">
        <v>0</v>
      </c>
      <c r="D15" s="15">
        <v>50000</v>
      </c>
      <c r="E15" s="15">
        <v>4</v>
      </c>
      <c r="F15" s="16">
        <f>IF(B15*E15/100&lt;80,0,B15*E15/100)</f>
        <v>0</v>
      </c>
    </row>
    <row r="16" spans="1:6" ht="22.5" customHeight="1">
      <c r="A16" s="14">
        <f>B7-B15</f>
        <v>0</v>
      </c>
      <c r="B16" s="15">
        <f>IF(D16-C16-A16&gt;0,A16,D16-C16)</f>
        <v>0</v>
      </c>
      <c r="C16" s="15">
        <v>50000.01</v>
      </c>
      <c r="D16" s="15">
        <v>200000</v>
      </c>
      <c r="E16" s="15">
        <v>3</v>
      </c>
      <c r="F16" s="16">
        <f>B16*E16/100</f>
        <v>0</v>
      </c>
    </row>
    <row r="17" spans="1:6" ht="22.5" customHeight="1">
      <c r="A17" s="14">
        <f>B7-B15-B16</f>
        <v>0</v>
      </c>
      <c r="B17" s="15">
        <f>IF(D17-C17-A17&gt;0,A17,D17-C17)</f>
        <v>0</v>
      </c>
      <c r="C17" s="15">
        <v>200000.01</v>
      </c>
      <c r="D17" s="15">
        <v>350000</v>
      </c>
      <c r="E17" s="15">
        <v>1</v>
      </c>
      <c r="F17" s="16">
        <f>B17*E17/100</f>
        <v>0</v>
      </c>
    </row>
    <row r="18" spans="1:6" ht="22.5" customHeight="1">
      <c r="A18" s="14">
        <f>B7-B15-B16-B17</f>
        <v>0</v>
      </c>
      <c r="B18" s="15">
        <f>IF(D18-C18-A18&gt;0,A18,D18-C18)</f>
        <v>0</v>
      </c>
      <c r="C18" s="15">
        <v>350000.01</v>
      </c>
      <c r="D18" s="15">
        <v>500000</v>
      </c>
      <c r="E18" s="15">
        <v>0.5</v>
      </c>
      <c r="F18" s="16">
        <f>B18*E18/100</f>
        <v>0</v>
      </c>
    </row>
    <row r="19" spans="1:6" ht="22.5" customHeight="1" thickBot="1">
      <c r="A19" s="17">
        <f>B7-B15-B16-B17-B18</f>
        <v>0</v>
      </c>
      <c r="B19" s="18">
        <f>IF(D19-C19-A19&gt;0,A19,D19-C19)</f>
        <v>0</v>
      </c>
      <c r="C19" s="18">
        <v>500000.01</v>
      </c>
      <c r="D19" s="18">
        <v>2000000</v>
      </c>
      <c r="E19" s="18">
        <v>0.25</v>
      </c>
      <c r="F19" s="19">
        <f>B19*E19/100</f>
        <v>0</v>
      </c>
    </row>
    <row r="20" ht="13.5" thickTop="1"/>
  </sheetData>
  <sheetProtection sheet="1" objects="1" scenarios="1"/>
  <mergeCells count="3">
    <mergeCell ref="C14:D14"/>
    <mergeCell ref="A12:F12"/>
    <mergeCell ref="A1:F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M.A.E.-M.E.Z.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C.T.I.-C.I.V.</dc:creator>
  <cp:keywords/>
  <dc:description/>
  <cp:lastModifiedBy>mgy</cp:lastModifiedBy>
  <cp:lastPrinted>2007-10-25T15:00:42Z</cp:lastPrinted>
  <dcterms:created xsi:type="dcterms:W3CDTF">2007-10-25T12:14:25Z</dcterms:created>
  <dcterms:modified xsi:type="dcterms:W3CDTF">2015-09-24T14:26:37Z</dcterms:modified>
  <cp:category/>
  <cp:version/>
  <cp:contentType/>
  <cp:contentStatus/>
</cp:coreProperties>
</file>